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ERFORMA II" sheetId="4" r:id="rId1"/>
  </sheets>
  <calcPr calcId="144525"/>
</workbook>
</file>

<file path=xl/calcChain.xml><?xml version="1.0" encoding="utf-8"?>
<calcChain xmlns="http://schemas.openxmlformats.org/spreadsheetml/2006/main">
  <c r="I11" i="4" l="1"/>
  <c r="I10" i="4"/>
  <c r="I9" i="4"/>
  <c r="I8" i="4"/>
  <c r="I7" i="4"/>
  <c r="I6" i="4"/>
  <c r="I5" i="4"/>
  <c r="G8" i="4" l="1"/>
  <c r="G11" i="4"/>
  <c r="F12" i="4"/>
  <c r="H12" i="4"/>
  <c r="D12" i="4"/>
  <c r="E11" i="4"/>
  <c r="E10" i="4"/>
  <c r="G10" i="4" s="1"/>
  <c r="E9" i="4"/>
  <c r="G9" i="4" s="1"/>
  <c r="E8" i="4"/>
  <c r="E7" i="4"/>
  <c r="G7" i="4" s="1"/>
  <c r="E6" i="4"/>
  <c r="G6" i="4" s="1"/>
  <c r="E5" i="4"/>
  <c r="G5" i="4" s="1"/>
  <c r="I12" i="4" l="1"/>
  <c r="G12" i="4"/>
  <c r="E12" i="4"/>
</calcChain>
</file>

<file path=xl/sharedStrings.xml><?xml version="1.0" encoding="utf-8"?>
<sst xmlns="http://schemas.openxmlformats.org/spreadsheetml/2006/main" count="24" uniqueCount="24">
  <si>
    <t>Sr. No.</t>
  </si>
  <si>
    <t>Name of Department</t>
  </si>
  <si>
    <t>Total number of posts allocated for initial recruitment</t>
  </si>
  <si>
    <t>Total number of posts reserved against 5% minority job quota</t>
  </si>
  <si>
    <t>Number of posts filled against 5% minority job quota</t>
  </si>
  <si>
    <t>Number of vacant posts against 5% minority job quota</t>
  </si>
  <si>
    <t>No. of posts whose requisition already sent to PPSC</t>
  </si>
  <si>
    <t>Financial implication of the vacant posts against 5% minority job quota</t>
  </si>
  <si>
    <t>Total</t>
  </si>
  <si>
    <t>PROFORMA-II</t>
  </si>
  <si>
    <t>DETAIL OF 5% MINORITY JOB QUOTA POSTS HAVING BASIC PAY SCALE 16 AND ABOVE
(BPS 16 AND ABOVE)</t>
  </si>
  <si>
    <t>Name of Posts with basic pay scale from 16 and above</t>
  </si>
  <si>
    <t>Education</t>
  </si>
  <si>
    <t>OFFICE OF THE CHIEF EXECUTIVE OFFICER (DISTRICT EDUCATION AUTHORITY) CHINIOT</t>
  </si>
  <si>
    <t>SST (BS-16) Science /Phy/Math/ Chem/Bio</t>
  </si>
  <si>
    <t>SST (BS-16) Arts/ G/Eng/Urdu</t>
  </si>
  <si>
    <t>SST (BS-16) Tech</t>
  </si>
  <si>
    <t>SSE (Punjabi/ Siraiki)</t>
  </si>
  <si>
    <t>SSE (Quran/ Arabic)</t>
  </si>
  <si>
    <t>Head Clerk/Assistant</t>
  </si>
  <si>
    <t>SST/SSE (BS-16) CS</t>
  </si>
  <si>
    <t>Chief Executive Officer</t>
  </si>
  <si>
    <t>District Education Authority</t>
  </si>
  <si>
    <t>Chiniot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</si>
</sst>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Normal="100" workbookViewId="0">
      <selection activeCell="K12" sqref="K12"/>
    </sheetView>
  </sheetViews>
  <sheetFormatPr defaultRowHeight="15" x14ac:dyDescent="0.25"/>
  <cols>
    <col min="1" max="1" width="5.85546875" style="1" customWidth="1"/>
    <col min="2" max="2" width="15.85546875" style="1" customWidth="1"/>
    <col min="3" max="3" width="23.28515625" style="1" customWidth="1"/>
    <col min="4" max="4" width="20.85546875" style="1" customWidth="1"/>
    <col min="5" max="5" width="23.5703125" style="1" customWidth="1"/>
    <col min="6" max="6" width="18.7109375" style="1" customWidth="1"/>
    <col min="7" max="7" width="17.5703125" style="1" customWidth="1"/>
    <col min="8" max="8" width="19.28515625" style="1" customWidth="1"/>
    <col min="9" max="9" width="21.85546875" style="1" customWidth="1"/>
    <col min="10" max="16384" width="9.140625" style="1"/>
  </cols>
  <sheetData>
    <row r="1" spans="1:9" ht="25.5" customHeight="1" x14ac:dyDescent="0.25">
      <c r="A1" s="10" t="s">
        <v>13</v>
      </c>
      <c r="B1" s="10"/>
      <c r="C1" s="10"/>
      <c r="D1" s="10"/>
      <c r="E1" s="10"/>
      <c r="F1" s="10"/>
      <c r="G1" s="10"/>
      <c r="H1" s="10"/>
      <c r="I1" s="10"/>
    </row>
    <row r="2" spans="1:9" ht="33.75" customHeight="1" x14ac:dyDescent="0.25">
      <c r="A2" s="13" t="s">
        <v>9</v>
      </c>
      <c r="B2" s="13"/>
      <c r="C2" s="13"/>
      <c r="D2" s="13"/>
      <c r="E2" s="13"/>
      <c r="F2" s="13"/>
      <c r="G2" s="13"/>
      <c r="H2" s="13"/>
      <c r="I2" s="13"/>
    </row>
    <row r="3" spans="1:9" ht="39.75" customHeight="1" x14ac:dyDescent="0.25">
      <c r="A3" s="11" t="s">
        <v>10</v>
      </c>
      <c r="B3" s="12"/>
      <c r="C3" s="12"/>
      <c r="D3" s="12"/>
      <c r="E3" s="12"/>
      <c r="F3" s="12"/>
      <c r="G3" s="12"/>
      <c r="H3" s="12"/>
      <c r="I3" s="12"/>
    </row>
    <row r="4" spans="1:9" s="2" customFormat="1" ht="71.25" x14ac:dyDescent="0.25">
      <c r="A4" s="3" t="s">
        <v>0</v>
      </c>
      <c r="B4" s="3" t="s">
        <v>1</v>
      </c>
      <c r="C4" s="3" t="s">
        <v>11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</row>
    <row r="5" spans="1:9" s="2" customFormat="1" ht="45" customHeight="1" x14ac:dyDescent="0.25">
      <c r="A5" s="3">
        <v>1</v>
      </c>
      <c r="B5" s="14" t="s">
        <v>12</v>
      </c>
      <c r="C5" s="3" t="s">
        <v>14</v>
      </c>
      <c r="D5" s="3">
        <v>189</v>
      </c>
      <c r="E5" s="4">
        <f>D5/100*5</f>
        <v>9.4499999999999993</v>
      </c>
      <c r="F5" s="3">
        <v>0</v>
      </c>
      <c r="G5" s="4">
        <f>E5-F5</f>
        <v>9.4499999999999993</v>
      </c>
      <c r="H5" s="3">
        <v>0</v>
      </c>
      <c r="I5" s="7">
        <f>103673*9</f>
        <v>933057</v>
      </c>
    </row>
    <row r="6" spans="1:9" s="2" customFormat="1" ht="45" customHeight="1" x14ac:dyDescent="0.25">
      <c r="A6" s="3">
        <v>2</v>
      </c>
      <c r="B6" s="15"/>
      <c r="C6" s="3" t="s">
        <v>15</v>
      </c>
      <c r="D6" s="3">
        <v>63</v>
      </c>
      <c r="E6" s="4">
        <f t="shared" ref="E6:E11" si="0">D6/100*5</f>
        <v>3.15</v>
      </c>
      <c r="F6" s="3">
        <v>0</v>
      </c>
      <c r="G6" s="4">
        <f t="shared" ref="G6:G11" si="1">E6-F6</f>
        <v>3.15</v>
      </c>
      <c r="H6" s="3">
        <v>0</v>
      </c>
      <c r="I6" s="7">
        <f>103673*3</f>
        <v>311019</v>
      </c>
    </row>
    <row r="7" spans="1:9" s="2" customFormat="1" ht="45" customHeight="1" x14ac:dyDescent="0.25">
      <c r="A7" s="3">
        <v>3</v>
      </c>
      <c r="B7" s="15"/>
      <c r="C7" s="3" t="s">
        <v>20</v>
      </c>
      <c r="D7" s="3">
        <v>100</v>
      </c>
      <c r="E7" s="4">
        <f t="shared" si="0"/>
        <v>5</v>
      </c>
      <c r="F7" s="3">
        <v>0</v>
      </c>
      <c r="G7" s="4">
        <f t="shared" si="1"/>
        <v>5</v>
      </c>
      <c r="H7" s="3">
        <v>0</v>
      </c>
      <c r="I7" s="7">
        <f>103673*5</f>
        <v>518365</v>
      </c>
    </row>
    <row r="8" spans="1:9" s="2" customFormat="1" ht="45" customHeight="1" x14ac:dyDescent="0.25">
      <c r="A8" s="3">
        <v>4</v>
      </c>
      <c r="B8" s="15"/>
      <c r="C8" s="3" t="s">
        <v>16</v>
      </c>
      <c r="D8" s="3">
        <v>1</v>
      </c>
      <c r="E8" s="4">
        <f t="shared" si="0"/>
        <v>0.05</v>
      </c>
      <c r="F8" s="3">
        <v>0</v>
      </c>
      <c r="G8" s="4">
        <f t="shared" si="1"/>
        <v>0.05</v>
      </c>
      <c r="H8" s="3">
        <v>0</v>
      </c>
      <c r="I8" s="7">
        <f>103673*0</f>
        <v>0</v>
      </c>
    </row>
    <row r="9" spans="1:9" s="2" customFormat="1" ht="45" customHeight="1" x14ac:dyDescent="0.25">
      <c r="A9" s="3">
        <v>5</v>
      </c>
      <c r="B9" s="15"/>
      <c r="C9" s="3" t="s">
        <v>17</v>
      </c>
      <c r="D9" s="3">
        <v>1</v>
      </c>
      <c r="E9" s="4">
        <f t="shared" si="0"/>
        <v>0.05</v>
      </c>
      <c r="F9" s="3">
        <v>0</v>
      </c>
      <c r="G9" s="4">
        <f t="shared" si="1"/>
        <v>0.05</v>
      </c>
      <c r="H9" s="3">
        <v>0</v>
      </c>
      <c r="I9" s="7">
        <f>103673*0</f>
        <v>0</v>
      </c>
    </row>
    <row r="10" spans="1:9" s="2" customFormat="1" ht="45" customHeight="1" x14ac:dyDescent="0.25">
      <c r="A10" s="3">
        <v>6</v>
      </c>
      <c r="B10" s="15"/>
      <c r="C10" s="3" t="s">
        <v>18</v>
      </c>
      <c r="D10" s="3">
        <v>1</v>
      </c>
      <c r="E10" s="4">
        <f t="shared" si="0"/>
        <v>0.05</v>
      </c>
      <c r="F10" s="3">
        <v>0</v>
      </c>
      <c r="G10" s="4">
        <f t="shared" si="1"/>
        <v>0.05</v>
      </c>
      <c r="H10" s="3">
        <v>0</v>
      </c>
      <c r="I10" s="7">
        <f>103673*0</f>
        <v>0</v>
      </c>
    </row>
    <row r="11" spans="1:9" s="2" customFormat="1" ht="45" customHeight="1" x14ac:dyDescent="0.25">
      <c r="A11" s="3">
        <v>7</v>
      </c>
      <c r="B11" s="16"/>
      <c r="C11" s="3" t="s">
        <v>19</v>
      </c>
      <c r="D11" s="3">
        <v>4</v>
      </c>
      <c r="E11" s="4">
        <f t="shared" si="0"/>
        <v>0.2</v>
      </c>
      <c r="F11" s="3">
        <v>0</v>
      </c>
      <c r="G11" s="4">
        <f t="shared" si="1"/>
        <v>0.2</v>
      </c>
      <c r="H11" s="3">
        <v>0</v>
      </c>
      <c r="I11" s="7">
        <f>103673*0</f>
        <v>0</v>
      </c>
    </row>
    <row r="12" spans="1:9" ht="43.5" customHeight="1" x14ac:dyDescent="0.25">
      <c r="A12" s="17" t="s">
        <v>8</v>
      </c>
      <c r="B12" s="17"/>
      <c r="C12" s="17"/>
      <c r="D12" s="5">
        <f t="shared" ref="D12:I12" si="2">SUM(D5:D11)</f>
        <v>359</v>
      </c>
      <c r="E12" s="6">
        <f t="shared" si="2"/>
        <v>17.950000000000003</v>
      </c>
      <c r="F12" s="5">
        <f t="shared" si="2"/>
        <v>0</v>
      </c>
      <c r="G12" s="6">
        <f t="shared" si="2"/>
        <v>17.950000000000003</v>
      </c>
      <c r="H12" s="5">
        <f t="shared" si="2"/>
        <v>0</v>
      </c>
      <c r="I12" s="8">
        <f t="shared" si="2"/>
        <v>1762441</v>
      </c>
    </row>
    <row r="17" spans="8:9" ht="18.75" x14ac:dyDescent="0.3">
      <c r="H17" s="9" t="s">
        <v>21</v>
      </c>
      <c r="I17" s="9"/>
    </row>
    <row r="18" spans="8:9" ht="18.75" x14ac:dyDescent="0.3">
      <c r="H18" s="9" t="s">
        <v>22</v>
      </c>
      <c r="I18" s="9"/>
    </row>
    <row r="19" spans="8:9" ht="18.75" x14ac:dyDescent="0.3">
      <c r="H19" s="9" t="s">
        <v>23</v>
      </c>
      <c r="I19" s="9"/>
    </row>
  </sheetData>
  <mergeCells count="8">
    <mergeCell ref="H18:I18"/>
    <mergeCell ref="H19:I19"/>
    <mergeCell ref="B5:B11"/>
    <mergeCell ref="H17:I17"/>
    <mergeCell ref="A1:I1"/>
    <mergeCell ref="A2:I2"/>
    <mergeCell ref="A3:I3"/>
    <mergeCell ref="A12:C12"/>
  </mergeCells>
  <printOptions horizontalCentered="1"/>
  <pageMargins left="0" right="0" top="0" bottom="0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 II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2024-10-12T12:26:37Z</dcterms:modified>
</cp:coreProperties>
</file>